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risnik\Downloads\"/>
    </mc:Choice>
  </mc:AlternateContent>
  <bookViews>
    <workbookView xWindow="-120" yWindow="-120" windowWidth="29040" windowHeight="15720"/>
  </bookViews>
  <sheets>
    <sheet name="Pozvani" sheetId="2" r:id="rId1"/>
  </sheets>
  <definedNames>
    <definedName name="_xlnm._FilterDatabase" localSheetId="0" hidden="1">Pozvani!$A$1:$U$29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" roundtripDataChecksum="nb51gmxJSlEhxtOJ0CDAH8o/OcPZXrAYHgrQHuMfkxI="/>
    </ext>
  </extLst>
</workbook>
</file>

<file path=xl/calcChain.xml><?xml version="1.0" encoding="utf-8"?>
<calcChain xmlns="http://schemas.openxmlformats.org/spreadsheetml/2006/main">
  <c r="R3" i="2" l="1"/>
  <c r="S3" i="2" s="1"/>
  <c r="R4" i="2"/>
  <c r="S4" i="2" s="1"/>
  <c r="R16" i="2"/>
  <c r="S16" i="2" s="1"/>
  <c r="R9" i="2"/>
  <c r="S9" i="2" s="1"/>
  <c r="R5" i="2"/>
  <c r="S5" i="2" s="1"/>
  <c r="R6" i="2"/>
  <c r="S6" i="2" s="1"/>
  <c r="R7" i="2"/>
  <c r="S7" i="2" s="1"/>
  <c r="R13" i="2"/>
  <c r="S13" i="2" s="1"/>
  <c r="R11" i="2"/>
  <c r="S11" i="2" s="1"/>
  <c r="R8" i="2"/>
  <c r="S8" i="2" s="1"/>
  <c r="R15" i="2"/>
  <c r="S15" i="2" s="1"/>
  <c r="R10" i="2"/>
  <c r="S10" i="2" s="1"/>
  <c r="R14" i="2"/>
  <c r="S14" i="2" s="1"/>
  <c r="R17" i="2"/>
  <c r="S17" i="2" s="1"/>
  <c r="R12" i="2"/>
  <c r="S12" i="2" s="1"/>
  <c r="R2" i="2"/>
  <c r="S2" i="2" s="1"/>
  <c r="M25" i="2"/>
  <c r="M6" i="2"/>
  <c r="M12" i="2"/>
  <c r="M13" i="2"/>
  <c r="M23" i="2"/>
  <c r="M36" i="2"/>
  <c r="M39" i="2"/>
  <c r="M19" i="2"/>
  <c r="M26" i="2"/>
  <c r="M16" i="2"/>
  <c r="T16" i="2" s="1"/>
  <c r="M29" i="2"/>
  <c r="M37" i="2"/>
  <c r="M7" i="2"/>
  <c r="M38" i="2"/>
  <c r="M24" i="2"/>
  <c r="M10" i="2"/>
  <c r="M42" i="2"/>
  <c r="M40" i="2"/>
  <c r="M32" i="2"/>
  <c r="M15" i="2"/>
  <c r="M41" i="2"/>
  <c r="M35" i="2"/>
  <c r="M20" i="2"/>
  <c r="M34" i="2"/>
  <c r="M17" i="2"/>
  <c r="M45" i="2"/>
  <c r="M28" i="2"/>
  <c r="M30" i="2"/>
  <c r="M18" i="2"/>
  <c r="M4" i="2"/>
  <c r="M22" i="2"/>
  <c r="M5" i="2"/>
  <c r="T5" i="2" s="1"/>
  <c r="M3" i="2"/>
  <c r="T3" i="2" s="1"/>
  <c r="M21" i="2"/>
  <c r="M11" i="2"/>
  <c r="M44" i="2"/>
  <c r="M14" i="2"/>
  <c r="T14" i="2" s="1"/>
  <c r="M31" i="2"/>
  <c r="M43" i="2"/>
  <c r="M8" i="2"/>
  <c r="M27" i="2"/>
  <c r="M2" i="2"/>
  <c r="M9" i="2"/>
  <c r="M33" i="2"/>
  <c r="T11" i="2" l="1"/>
  <c r="T7" i="2"/>
  <c r="T15" i="2"/>
  <c r="T2" i="2"/>
  <c r="T6" i="2"/>
  <c r="T8" i="2"/>
  <c r="T17" i="2"/>
  <c r="T12" i="2"/>
  <c r="T9" i="2"/>
  <c r="T4" i="2"/>
  <c r="T10" i="2"/>
  <c r="T13" i="2"/>
</calcChain>
</file>

<file path=xl/sharedStrings.xml><?xml version="1.0" encoding="utf-8"?>
<sst xmlns="http://schemas.openxmlformats.org/spreadsheetml/2006/main" count="307" uniqueCount="141">
  <si>
    <t>име и презиме</t>
  </si>
  <si>
    <t>пол
м/ж</t>
  </si>
  <si>
    <t>посебно
одељење
(да/не)</t>
  </si>
  <si>
    <t>основна школа</t>
  </si>
  <si>
    <t>место</t>
  </si>
  <si>
    <t>наставник</t>
  </si>
  <si>
    <t>м</t>
  </si>
  <si>
    <t>не</t>
  </si>
  <si>
    <t>Стари град</t>
  </si>
  <si>
    <t>Јанко Веселиновић</t>
  </si>
  <si>
    <t>Београд</t>
  </si>
  <si>
    <t>Дејан Јовановић</t>
  </si>
  <si>
    <t>ж</t>
  </si>
  <si>
    <t>Нови Сад</t>
  </si>
  <si>
    <t>Ана Коковић</t>
  </si>
  <si>
    <t>Ћирило и Методије</t>
  </si>
  <si>
    <t>Дејан Трајковић</t>
  </si>
  <si>
    <t>Краљево</t>
  </si>
  <si>
    <t>Ана Миловановић</t>
  </si>
  <si>
    <t>Бранко Миљковић</t>
  </si>
  <si>
    <t>Ниш</t>
  </si>
  <si>
    <t>Ивана Николић</t>
  </si>
  <si>
    <t>Мајка Југовића</t>
  </si>
  <si>
    <t>Београд-Земун</t>
  </si>
  <si>
    <t>Марија Паројчић</t>
  </si>
  <si>
    <t>Момчило Поповић Озрен</t>
  </si>
  <si>
    <t>Параћин</t>
  </si>
  <si>
    <t>Виолета Цветковић</t>
  </si>
  <si>
    <t>Васил Барца</t>
  </si>
  <si>
    <t>Млада Поколења</t>
  </si>
  <si>
    <t>Ковачица</t>
  </si>
  <si>
    <t>Ана Срдић-Борислав Жарков</t>
  </si>
  <si>
    <t>Смедерево</t>
  </si>
  <si>
    <t>Василије Нићифоровић</t>
  </si>
  <si>
    <t>Димитрије Туцовић</t>
  </si>
  <si>
    <t>Нина Шћепановић</t>
  </si>
  <si>
    <t>Крагујевац</t>
  </si>
  <si>
    <t>Милан Ђ. Милићевић</t>
  </si>
  <si>
    <t>Снежана Дујаковић</t>
  </si>
  <si>
    <t>Весна Гавриловић</t>
  </si>
  <si>
    <t>Лаза К. Лазаревић</t>
  </si>
  <si>
    <t>Шабац</t>
  </si>
  <si>
    <t>Милорад Илић</t>
  </si>
  <si>
    <t>Суботица</t>
  </si>
  <si>
    <t>Даница Бакић</t>
  </si>
  <si>
    <t>Бранко Радичевић</t>
  </si>
  <si>
    <t>Чукарица</t>
  </si>
  <si>
    <t>Иван Козлина</t>
  </si>
  <si>
    <t>Николај Велимировић</t>
  </si>
  <si>
    <t>Александар Пузовић</t>
  </si>
  <si>
    <t>Катја Кривокућа</t>
  </si>
  <si>
    <t>Краљ Александар I</t>
  </si>
  <si>
    <t>Биљана Милошевић</t>
  </si>
  <si>
    <t>Коста Јевремовић</t>
  </si>
  <si>
    <t>Саша Радовановић</t>
  </si>
  <si>
    <t>Лазар Асковић</t>
  </si>
  <si>
    <t>Иван Горан Ковачић</t>
  </si>
  <si>
    <t>Мирјана Миљковић</t>
  </si>
  <si>
    <t>Лазар Микан</t>
  </si>
  <si>
    <t>Ђуро Стругар</t>
  </si>
  <si>
    <t>Невена Милошевић</t>
  </si>
  <si>
    <t>Лана Поповић</t>
  </si>
  <si>
    <t>Јован Јовановић Змај</t>
  </si>
  <si>
    <t>Панчево</t>
  </si>
  <si>
    <t>Миодраг Митић</t>
  </si>
  <si>
    <t>Марко Петровић</t>
  </si>
  <si>
    <t>Црњански</t>
  </si>
  <si>
    <t>Јагодина</t>
  </si>
  <si>
    <t>Весна Тодоровић</t>
  </si>
  <si>
    <t>Маша Стојановић</t>
  </si>
  <si>
    <t xml:space="preserve">Павле Радовановић </t>
  </si>
  <si>
    <t>Миодраг Чајетинац Чајка</t>
  </si>
  <si>
    <t>Трстеник</t>
  </si>
  <si>
    <t>Милош Међедовић</t>
  </si>
  <si>
    <t>Петар Станић</t>
  </si>
  <si>
    <t>Тања Милосављевић</t>
  </si>
  <si>
    <t>Петра Јемуовић</t>
  </si>
  <si>
    <t>Милош Црњански</t>
  </si>
  <si>
    <t>Ката Вулетић</t>
  </si>
  <si>
    <t>Стефан Коцић</t>
  </si>
  <si>
    <t>Христо Ботев</t>
  </si>
  <si>
    <t>Димитровград</t>
  </si>
  <si>
    <t>Младенка Соколов</t>
  </si>
  <si>
    <t>Стефан Крсмановић</t>
  </si>
  <si>
    <t>Стефан Ранковић</t>
  </si>
  <si>
    <t>Светозар Милетић</t>
  </si>
  <si>
    <t>Ана Јиндра</t>
  </si>
  <si>
    <t>Стефан Ристић</t>
  </si>
  <si>
    <t>Коста Трифковић</t>
  </si>
  <si>
    <t>Градимир Шушак</t>
  </si>
  <si>
    <t>Сунчица Момчиловић</t>
  </si>
  <si>
    <t>Светолик Ранковић</t>
  </si>
  <si>
    <t>Аранђеловац</t>
  </si>
  <si>
    <t>Стефан Ђорђевић</t>
  </si>
  <si>
    <t>Тара Милосављевић</t>
  </si>
  <si>
    <t>Браћа Барух</t>
  </si>
  <si>
    <t>Милица Мирковић</t>
  </si>
  <si>
    <t>Филип Јандрић</t>
  </si>
  <si>
    <t>Вељко Петровић</t>
  </si>
  <si>
    <t>Бегеч</t>
  </si>
  <si>
    <t>Светозар Михајловић</t>
  </si>
  <si>
    <t>Хана Лисинац</t>
  </si>
  <si>
    <t>да</t>
  </si>
  <si>
    <t>Гимназија Светозар Марковић</t>
  </si>
  <si>
    <t>Дарко Симић</t>
  </si>
  <si>
    <t>Ана Глигорић</t>
  </si>
  <si>
    <t>Математичка гимназија</t>
  </si>
  <si>
    <t>Вишња Јовановић</t>
  </si>
  <si>
    <t>Андрија Вићовац</t>
  </si>
  <si>
    <t>Гимназија Јован Јовановић Змај</t>
  </si>
  <si>
    <t>Драгана Сумзер</t>
  </si>
  <si>
    <t>Богдан Динић</t>
  </si>
  <si>
    <t>Богдан Миловановић</t>
  </si>
  <si>
    <t>Борис Бјелић</t>
  </si>
  <si>
    <t>Василије Недељковић</t>
  </si>
  <si>
    <t>Виктор Александрић</t>
  </si>
  <si>
    <t>Вук Костић</t>
  </si>
  <si>
    <t>Прва крагујевачка гимназија</t>
  </si>
  <si>
    <t>Катарина Ђорђевић</t>
  </si>
  <si>
    <t>Илија Вучковић</t>
  </si>
  <si>
    <t>Јован Гајић</t>
  </si>
  <si>
    <t>Јована Пирковић</t>
  </si>
  <si>
    <t>Лана Станковић</t>
  </si>
  <si>
    <t>Ленка Поповић</t>
  </si>
  <si>
    <t>Леон Јањић</t>
  </si>
  <si>
    <t>Петар Јанковић</t>
  </si>
  <si>
    <t>Тања Салом</t>
  </si>
  <si>
    <t>Теодор Личанин</t>
  </si>
  <si>
    <t>Урош Вучковић</t>
  </si>
  <si>
    <t>Анђела Зое Пањик</t>
  </si>
  <si>
    <t>Прва Београдска гимназија</t>
  </si>
  <si>
    <t>Укупно</t>
  </si>
  <si>
    <t>УК ЕК</t>
  </si>
  <si>
    <t>ЕК нор</t>
  </si>
  <si>
    <t>I</t>
  </si>
  <si>
    <t>Наг.</t>
  </si>
  <si>
    <t>II</t>
  </si>
  <si>
    <t>III</t>
  </si>
  <si>
    <t>УК Т.</t>
  </si>
  <si>
    <t>П</t>
  </si>
  <si>
    <t>Милица Ђекић, Чедо Шкорић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</si>
</sst>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5"/>
  <sheetViews>
    <sheetView tabSelected="1" zoomScaleNormal="100" workbookViewId="0">
      <pane ySplit="1" topLeftCell="A8" activePane="bottomLeft" state="frozen"/>
      <selection pane="bottomLeft" activeCell="X14" sqref="X14"/>
    </sheetView>
  </sheetViews>
  <sheetFormatPr defaultRowHeight="14.4" x14ac:dyDescent="0.3"/>
  <cols>
    <col min="1" max="1" width="4.109375" style="9" customWidth="1"/>
    <col min="2" max="2" width="20.33203125" style="9" customWidth="1"/>
    <col min="3" max="3" width="5.88671875" style="9" customWidth="1"/>
    <col min="4" max="4" width="6.6640625" style="9" customWidth="1"/>
    <col min="5" max="5" width="29.21875" style="9" bestFit="1" customWidth="1"/>
    <col min="6" max="6" width="14.109375" style="9" bestFit="1" customWidth="1"/>
    <col min="7" max="7" width="26.6640625" style="9" bestFit="1" customWidth="1"/>
    <col min="8" max="12" width="3" style="9" hidden="1" customWidth="1"/>
    <col min="13" max="13" width="6.109375" style="9" customWidth="1"/>
    <col min="14" max="14" width="5" style="9" hidden="1" customWidth="1"/>
    <col min="15" max="16" width="4.44140625" style="9" hidden="1" customWidth="1"/>
    <col min="17" max="17" width="5" style="9" hidden="1" customWidth="1"/>
    <col min="18" max="18" width="6.5546875" style="9" customWidth="1"/>
    <col min="19" max="20" width="9" style="9" customWidth="1"/>
    <col min="21" max="21" width="5.44140625" customWidth="1"/>
  </cols>
  <sheetData>
    <row r="1" spans="1:21" ht="33" customHeight="1" x14ac:dyDescent="0.3">
      <c r="A1" s="2"/>
      <c r="B1" s="1" t="s">
        <v>0</v>
      </c>
      <c r="C1" s="1" t="s">
        <v>1</v>
      </c>
      <c r="D1" s="1" t="s">
        <v>2</v>
      </c>
      <c r="E1" s="2" t="s">
        <v>3</v>
      </c>
      <c r="F1" s="2" t="s">
        <v>4</v>
      </c>
      <c r="G1" s="6" t="s">
        <v>5</v>
      </c>
      <c r="H1" s="2">
        <v>1</v>
      </c>
      <c r="I1" s="2">
        <v>2</v>
      </c>
      <c r="J1" s="2">
        <v>3</v>
      </c>
      <c r="K1" s="2">
        <v>4</v>
      </c>
      <c r="L1" s="2">
        <v>5</v>
      </c>
      <c r="M1" s="2" t="s">
        <v>138</v>
      </c>
      <c r="N1" s="2">
        <v>1</v>
      </c>
      <c r="O1" s="2">
        <v>2</v>
      </c>
      <c r="P1" s="2">
        <v>3</v>
      </c>
      <c r="Q1" s="2">
        <v>4</v>
      </c>
      <c r="R1" s="2" t="s">
        <v>132</v>
      </c>
      <c r="S1" s="2" t="s">
        <v>133</v>
      </c>
      <c r="T1" s="2" t="s">
        <v>131</v>
      </c>
      <c r="U1" s="2" t="s">
        <v>135</v>
      </c>
    </row>
    <row r="2" spans="1:21" ht="15" customHeight="1" x14ac:dyDescent="0.3">
      <c r="A2" s="4">
        <v>1</v>
      </c>
      <c r="B2" s="3" t="s">
        <v>83</v>
      </c>
      <c r="C2" s="4" t="s">
        <v>6</v>
      </c>
      <c r="D2" s="4" t="s">
        <v>7</v>
      </c>
      <c r="E2" s="3" t="s">
        <v>37</v>
      </c>
      <c r="F2" s="3" t="s">
        <v>10</v>
      </c>
      <c r="G2" s="3" t="s">
        <v>38</v>
      </c>
      <c r="H2" s="4">
        <v>7</v>
      </c>
      <c r="I2" s="4">
        <v>9</v>
      </c>
      <c r="J2" s="4">
        <v>9</v>
      </c>
      <c r="K2" s="4">
        <v>10</v>
      </c>
      <c r="L2" s="4">
        <v>15</v>
      </c>
      <c r="M2" s="4">
        <f t="shared" ref="M2:M17" si="0">SUM(H2:L2)</f>
        <v>50</v>
      </c>
      <c r="N2" s="4">
        <v>12.2</v>
      </c>
      <c r="O2" s="4">
        <v>9</v>
      </c>
      <c r="P2" s="4">
        <v>7</v>
      </c>
      <c r="Q2" s="4">
        <v>17</v>
      </c>
      <c r="R2" s="4">
        <f t="shared" ref="R2:R17" si="1">SUM(N2:Q2)</f>
        <v>45.2</v>
      </c>
      <c r="S2" s="13">
        <f t="shared" ref="S2:S17" si="2">R2/48.2*50</f>
        <v>46.88796680497925</v>
      </c>
      <c r="T2" s="13">
        <f t="shared" ref="T2:T17" si="3">M2+S2</f>
        <v>96.887966804979243</v>
      </c>
      <c r="U2" s="5" t="s">
        <v>134</v>
      </c>
    </row>
    <row r="3" spans="1:21" ht="15" customHeight="1" x14ac:dyDescent="0.3">
      <c r="A3" s="4">
        <v>2</v>
      </c>
      <c r="B3" s="3" t="s">
        <v>112</v>
      </c>
      <c r="C3" s="4" t="s">
        <v>6</v>
      </c>
      <c r="D3" s="4" t="s">
        <v>102</v>
      </c>
      <c r="E3" s="3" t="s">
        <v>106</v>
      </c>
      <c r="F3" s="3" t="s">
        <v>10</v>
      </c>
      <c r="G3" s="3" t="s">
        <v>107</v>
      </c>
      <c r="H3" s="4">
        <v>6.9</v>
      </c>
      <c r="I3" s="4">
        <v>5</v>
      </c>
      <c r="J3" s="4">
        <v>9</v>
      </c>
      <c r="K3" s="4">
        <v>10</v>
      </c>
      <c r="L3" s="4">
        <v>13</v>
      </c>
      <c r="M3" s="4">
        <f t="shared" si="0"/>
        <v>43.9</v>
      </c>
      <c r="N3" s="4">
        <v>13.2</v>
      </c>
      <c r="O3" s="4">
        <v>9</v>
      </c>
      <c r="P3" s="4">
        <v>6</v>
      </c>
      <c r="Q3" s="4">
        <v>20</v>
      </c>
      <c r="R3" s="4">
        <f t="shared" si="1"/>
        <v>48.2</v>
      </c>
      <c r="S3" s="13">
        <f t="shared" si="2"/>
        <v>50</v>
      </c>
      <c r="T3" s="13">
        <f t="shared" si="3"/>
        <v>93.9</v>
      </c>
      <c r="U3" s="5" t="s">
        <v>134</v>
      </c>
    </row>
    <row r="4" spans="1:21" ht="15" customHeight="1" x14ac:dyDescent="0.3">
      <c r="A4" s="4">
        <v>3</v>
      </c>
      <c r="B4" s="3" t="s">
        <v>116</v>
      </c>
      <c r="C4" s="4" t="s">
        <v>6</v>
      </c>
      <c r="D4" s="4" t="s">
        <v>102</v>
      </c>
      <c r="E4" s="3" t="s">
        <v>117</v>
      </c>
      <c r="F4" s="3" t="s">
        <v>36</v>
      </c>
      <c r="G4" s="3" t="s">
        <v>118</v>
      </c>
      <c r="H4" s="4">
        <v>6.5</v>
      </c>
      <c r="I4" s="4">
        <v>2</v>
      </c>
      <c r="J4" s="4">
        <v>6.5</v>
      </c>
      <c r="K4" s="4">
        <v>10</v>
      </c>
      <c r="L4" s="4">
        <v>13</v>
      </c>
      <c r="M4" s="4">
        <f t="shared" si="0"/>
        <v>38</v>
      </c>
      <c r="N4" s="4">
        <v>14</v>
      </c>
      <c r="O4" s="4">
        <v>9</v>
      </c>
      <c r="P4" s="4">
        <v>6</v>
      </c>
      <c r="Q4" s="4">
        <v>18</v>
      </c>
      <c r="R4" s="4">
        <f t="shared" si="1"/>
        <v>47</v>
      </c>
      <c r="S4" s="13">
        <f t="shared" si="2"/>
        <v>48.755186721991699</v>
      </c>
      <c r="T4" s="13">
        <f t="shared" si="3"/>
        <v>86.755186721991691</v>
      </c>
      <c r="U4" s="5" t="s">
        <v>134</v>
      </c>
    </row>
    <row r="5" spans="1:21" ht="15" customHeight="1" x14ac:dyDescent="0.3">
      <c r="A5" s="4">
        <v>4</v>
      </c>
      <c r="B5" s="3" t="s">
        <v>119</v>
      </c>
      <c r="C5" s="4" t="s">
        <v>6</v>
      </c>
      <c r="D5" s="4" t="s">
        <v>102</v>
      </c>
      <c r="E5" s="3" t="s">
        <v>117</v>
      </c>
      <c r="F5" s="3" t="s">
        <v>36</v>
      </c>
      <c r="G5" s="3" t="s">
        <v>118</v>
      </c>
      <c r="H5" s="4">
        <v>7</v>
      </c>
      <c r="I5" s="4">
        <v>0.5</v>
      </c>
      <c r="J5" s="4">
        <v>4.5</v>
      </c>
      <c r="K5" s="4">
        <v>10</v>
      </c>
      <c r="L5" s="4">
        <v>13.5</v>
      </c>
      <c r="M5" s="4">
        <f t="shared" si="0"/>
        <v>35.5</v>
      </c>
      <c r="N5" s="4">
        <v>14</v>
      </c>
      <c r="O5" s="4">
        <v>9</v>
      </c>
      <c r="P5" s="4">
        <v>7</v>
      </c>
      <c r="Q5" s="4">
        <v>17</v>
      </c>
      <c r="R5" s="4">
        <f t="shared" si="1"/>
        <v>47</v>
      </c>
      <c r="S5" s="13">
        <f t="shared" si="2"/>
        <v>48.755186721991699</v>
      </c>
      <c r="T5" s="13">
        <f t="shared" si="3"/>
        <v>84.255186721991691</v>
      </c>
      <c r="U5" s="5" t="s">
        <v>134</v>
      </c>
    </row>
    <row r="6" spans="1:21" ht="15" customHeight="1" x14ac:dyDescent="0.3">
      <c r="A6" s="4">
        <v>5</v>
      </c>
      <c r="B6" s="3" t="s">
        <v>74</v>
      </c>
      <c r="C6" s="4" t="s">
        <v>6</v>
      </c>
      <c r="D6" s="4" t="s">
        <v>7</v>
      </c>
      <c r="E6" s="3" t="s">
        <v>45</v>
      </c>
      <c r="F6" s="3" t="s">
        <v>32</v>
      </c>
      <c r="G6" s="3" t="s">
        <v>75</v>
      </c>
      <c r="H6" s="4">
        <v>5.4</v>
      </c>
      <c r="I6" s="4">
        <v>2</v>
      </c>
      <c r="J6" s="4">
        <v>4.5</v>
      </c>
      <c r="K6" s="4">
        <v>10</v>
      </c>
      <c r="L6" s="4">
        <v>13</v>
      </c>
      <c r="M6" s="4">
        <f t="shared" si="0"/>
        <v>34.9</v>
      </c>
      <c r="N6" s="4">
        <v>14</v>
      </c>
      <c r="O6" s="4">
        <v>9</v>
      </c>
      <c r="P6" s="4">
        <v>6</v>
      </c>
      <c r="Q6" s="4">
        <v>16.5</v>
      </c>
      <c r="R6" s="4">
        <f t="shared" si="1"/>
        <v>45.5</v>
      </c>
      <c r="S6" s="13">
        <f t="shared" si="2"/>
        <v>47.199170124481327</v>
      </c>
      <c r="T6" s="13">
        <f t="shared" si="3"/>
        <v>82.099170124481333</v>
      </c>
      <c r="U6" s="5" t="s">
        <v>136</v>
      </c>
    </row>
    <row r="7" spans="1:21" ht="15" customHeight="1" x14ac:dyDescent="0.3">
      <c r="A7" s="4">
        <v>6</v>
      </c>
      <c r="B7" s="3" t="s">
        <v>28</v>
      </c>
      <c r="C7" s="4" t="s">
        <v>6</v>
      </c>
      <c r="D7" s="4" t="s">
        <v>7</v>
      </c>
      <c r="E7" s="3" t="s">
        <v>29</v>
      </c>
      <c r="F7" s="3" t="s">
        <v>30</v>
      </c>
      <c r="G7" s="3" t="s">
        <v>31</v>
      </c>
      <c r="H7" s="4">
        <v>1.2</v>
      </c>
      <c r="I7" s="4">
        <v>1.5</v>
      </c>
      <c r="J7" s="4">
        <v>9</v>
      </c>
      <c r="K7" s="4">
        <v>10</v>
      </c>
      <c r="L7" s="4">
        <v>13</v>
      </c>
      <c r="M7" s="4">
        <f t="shared" si="0"/>
        <v>34.700000000000003</v>
      </c>
      <c r="N7" s="4">
        <v>14</v>
      </c>
      <c r="O7" s="4">
        <v>9</v>
      </c>
      <c r="P7" s="4">
        <v>7</v>
      </c>
      <c r="Q7" s="4">
        <v>15</v>
      </c>
      <c r="R7" s="4">
        <f t="shared" si="1"/>
        <v>45</v>
      </c>
      <c r="S7" s="13">
        <f t="shared" si="2"/>
        <v>46.680497925311201</v>
      </c>
      <c r="T7" s="13">
        <f t="shared" si="3"/>
        <v>81.380497925311204</v>
      </c>
      <c r="U7" s="5" t="s">
        <v>136</v>
      </c>
    </row>
    <row r="8" spans="1:21" ht="15" customHeight="1" x14ac:dyDescent="0.3">
      <c r="A8" s="4">
        <v>7</v>
      </c>
      <c r="B8" s="3" t="s">
        <v>125</v>
      </c>
      <c r="C8" s="4" t="s">
        <v>6</v>
      </c>
      <c r="D8" s="4" t="s">
        <v>102</v>
      </c>
      <c r="E8" s="3" t="s">
        <v>103</v>
      </c>
      <c r="F8" s="3" t="s">
        <v>20</v>
      </c>
      <c r="G8" s="3" t="s">
        <v>104</v>
      </c>
      <c r="H8" s="4">
        <v>5.5</v>
      </c>
      <c r="I8" s="4">
        <v>0</v>
      </c>
      <c r="J8" s="4">
        <v>5</v>
      </c>
      <c r="K8" s="4">
        <v>10</v>
      </c>
      <c r="L8" s="4">
        <v>13</v>
      </c>
      <c r="M8" s="4">
        <f t="shared" si="0"/>
        <v>33.5</v>
      </c>
      <c r="N8" s="4">
        <v>13</v>
      </c>
      <c r="O8" s="4">
        <v>9</v>
      </c>
      <c r="P8" s="4">
        <v>7</v>
      </c>
      <c r="Q8" s="4">
        <v>17</v>
      </c>
      <c r="R8" s="4">
        <f t="shared" si="1"/>
        <v>46</v>
      </c>
      <c r="S8" s="13">
        <f t="shared" si="2"/>
        <v>47.717842323651446</v>
      </c>
      <c r="T8" s="13">
        <f t="shared" si="3"/>
        <v>81.217842323651439</v>
      </c>
      <c r="U8" s="5" t="s">
        <v>136</v>
      </c>
    </row>
    <row r="9" spans="1:21" ht="15" customHeight="1" x14ac:dyDescent="0.3">
      <c r="A9" s="4">
        <v>8</v>
      </c>
      <c r="B9" s="3" t="s">
        <v>79</v>
      </c>
      <c r="C9" s="4" t="s">
        <v>6</v>
      </c>
      <c r="D9" s="4" t="s">
        <v>7</v>
      </c>
      <c r="E9" s="3" t="s">
        <v>80</v>
      </c>
      <c r="F9" s="3" t="s">
        <v>81</v>
      </c>
      <c r="G9" s="3" t="s">
        <v>82</v>
      </c>
      <c r="H9" s="4">
        <v>6.5</v>
      </c>
      <c r="I9" s="4">
        <v>1</v>
      </c>
      <c r="J9" s="4">
        <v>7.5</v>
      </c>
      <c r="K9" s="4">
        <v>10</v>
      </c>
      <c r="L9" s="4">
        <v>11</v>
      </c>
      <c r="M9" s="4">
        <f t="shared" si="0"/>
        <v>36</v>
      </c>
      <c r="N9" s="4">
        <v>14</v>
      </c>
      <c r="O9" s="4">
        <v>6.5</v>
      </c>
      <c r="P9" s="4">
        <v>7</v>
      </c>
      <c r="Q9" s="4">
        <v>16</v>
      </c>
      <c r="R9" s="4">
        <f t="shared" si="1"/>
        <v>43.5</v>
      </c>
      <c r="S9" s="13">
        <f t="shared" si="2"/>
        <v>45.124481327800822</v>
      </c>
      <c r="T9" s="13">
        <f t="shared" si="3"/>
        <v>81.124481327800822</v>
      </c>
      <c r="U9" s="5" t="s">
        <v>136</v>
      </c>
    </row>
    <row r="10" spans="1:21" ht="15" customHeight="1" x14ac:dyDescent="0.3">
      <c r="A10" s="4">
        <v>9</v>
      </c>
      <c r="B10" s="3" t="s">
        <v>61</v>
      </c>
      <c r="C10" s="4" t="s">
        <v>12</v>
      </c>
      <c r="D10" s="4" t="s">
        <v>7</v>
      </c>
      <c r="E10" s="3" t="s">
        <v>62</v>
      </c>
      <c r="F10" s="3" t="s">
        <v>63</v>
      </c>
      <c r="G10" s="3" t="s">
        <v>64</v>
      </c>
      <c r="H10" s="4">
        <v>0</v>
      </c>
      <c r="I10" s="4">
        <v>1.5</v>
      </c>
      <c r="J10" s="4">
        <v>8</v>
      </c>
      <c r="K10" s="4">
        <v>6.5</v>
      </c>
      <c r="L10" s="4">
        <v>15</v>
      </c>
      <c r="M10" s="4">
        <f t="shared" si="0"/>
        <v>31</v>
      </c>
      <c r="N10" s="4">
        <v>14</v>
      </c>
      <c r="O10" s="4">
        <v>9</v>
      </c>
      <c r="P10" s="4">
        <v>7</v>
      </c>
      <c r="Q10" s="4">
        <v>17</v>
      </c>
      <c r="R10" s="4">
        <f t="shared" si="1"/>
        <v>47</v>
      </c>
      <c r="S10" s="13">
        <f t="shared" si="2"/>
        <v>48.755186721991699</v>
      </c>
      <c r="T10" s="13">
        <f t="shared" si="3"/>
        <v>79.755186721991691</v>
      </c>
      <c r="U10" s="5" t="s">
        <v>136</v>
      </c>
    </row>
    <row r="11" spans="1:21" ht="15" customHeight="1" x14ac:dyDescent="0.3">
      <c r="A11" s="4">
        <v>10</v>
      </c>
      <c r="B11" s="3" t="s">
        <v>120</v>
      </c>
      <c r="C11" s="4" t="s">
        <v>6</v>
      </c>
      <c r="D11" s="4" t="s">
        <v>102</v>
      </c>
      <c r="E11" s="3" t="s">
        <v>106</v>
      </c>
      <c r="F11" s="3" t="s">
        <v>10</v>
      </c>
      <c r="G11" s="3" t="s">
        <v>107</v>
      </c>
      <c r="H11" s="4">
        <v>7</v>
      </c>
      <c r="I11" s="4">
        <v>2</v>
      </c>
      <c r="J11" s="4">
        <v>8</v>
      </c>
      <c r="K11" s="4">
        <v>5</v>
      </c>
      <c r="L11" s="4">
        <v>11.5</v>
      </c>
      <c r="M11" s="4">
        <f t="shared" si="0"/>
        <v>33.5</v>
      </c>
      <c r="N11" s="4">
        <v>12.6</v>
      </c>
      <c r="O11" s="4">
        <v>9</v>
      </c>
      <c r="P11" s="4">
        <v>5</v>
      </c>
      <c r="Q11" s="4">
        <v>15</v>
      </c>
      <c r="R11" s="4">
        <f t="shared" si="1"/>
        <v>41.6</v>
      </c>
      <c r="S11" s="13">
        <f t="shared" si="2"/>
        <v>43.153526970954353</v>
      </c>
      <c r="T11" s="13">
        <f t="shared" si="3"/>
        <v>76.653526970954346</v>
      </c>
      <c r="U11" s="5" t="s">
        <v>136</v>
      </c>
    </row>
    <row r="12" spans="1:21" ht="15" customHeight="1" x14ac:dyDescent="0.3">
      <c r="A12" s="4">
        <v>11</v>
      </c>
      <c r="B12" s="3" t="s">
        <v>87</v>
      </c>
      <c r="C12" s="4" t="s">
        <v>6</v>
      </c>
      <c r="D12" s="4" t="s">
        <v>7</v>
      </c>
      <c r="E12" s="3" t="s">
        <v>88</v>
      </c>
      <c r="F12" s="3" t="s">
        <v>13</v>
      </c>
      <c r="G12" s="3" t="s">
        <v>89</v>
      </c>
      <c r="H12" s="4">
        <v>6.9</v>
      </c>
      <c r="I12" s="4">
        <v>6.5</v>
      </c>
      <c r="J12" s="4">
        <v>2</v>
      </c>
      <c r="K12" s="4">
        <v>4.5</v>
      </c>
      <c r="L12" s="4">
        <v>9.5</v>
      </c>
      <c r="M12" s="4">
        <f t="shared" si="0"/>
        <v>29.4</v>
      </c>
      <c r="N12" s="4">
        <v>14</v>
      </c>
      <c r="O12" s="4">
        <v>9</v>
      </c>
      <c r="P12" s="4">
        <v>7</v>
      </c>
      <c r="Q12" s="4">
        <v>15</v>
      </c>
      <c r="R12" s="4">
        <f t="shared" si="1"/>
        <v>45</v>
      </c>
      <c r="S12" s="13">
        <f t="shared" si="2"/>
        <v>46.680497925311201</v>
      </c>
      <c r="T12" s="13">
        <f t="shared" si="3"/>
        <v>76.080497925311192</v>
      </c>
      <c r="U12" s="5" t="s">
        <v>136</v>
      </c>
    </row>
    <row r="13" spans="1:21" ht="15" customHeight="1" x14ac:dyDescent="0.3">
      <c r="A13" s="4">
        <v>12</v>
      </c>
      <c r="B13" s="3" t="s">
        <v>14</v>
      </c>
      <c r="C13" s="4" t="s">
        <v>12</v>
      </c>
      <c r="D13" s="4" t="s">
        <v>7</v>
      </c>
      <c r="E13" s="3" t="s">
        <v>15</v>
      </c>
      <c r="F13" s="3" t="s">
        <v>10</v>
      </c>
      <c r="G13" s="3" t="s">
        <v>16</v>
      </c>
      <c r="H13" s="4">
        <v>0.8</v>
      </c>
      <c r="I13" s="4">
        <v>1</v>
      </c>
      <c r="J13" s="4">
        <v>8.5</v>
      </c>
      <c r="K13" s="4">
        <v>10</v>
      </c>
      <c r="L13" s="4">
        <v>13.5</v>
      </c>
      <c r="M13" s="4">
        <f t="shared" si="0"/>
        <v>33.799999999999997</v>
      </c>
      <c r="N13" s="4">
        <v>12.4</v>
      </c>
      <c r="O13" s="4">
        <v>9</v>
      </c>
      <c r="P13" s="4">
        <v>7</v>
      </c>
      <c r="Q13" s="4">
        <v>11</v>
      </c>
      <c r="R13" s="4">
        <f t="shared" si="1"/>
        <v>39.4</v>
      </c>
      <c r="S13" s="13">
        <f t="shared" si="2"/>
        <v>40.871369294605806</v>
      </c>
      <c r="T13" s="13">
        <f t="shared" si="3"/>
        <v>74.671369294605796</v>
      </c>
      <c r="U13" s="5" t="s">
        <v>137</v>
      </c>
    </row>
    <row r="14" spans="1:21" ht="15" customHeight="1" x14ac:dyDescent="0.3">
      <c r="A14" s="4">
        <v>13</v>
      </c>
      <c r="B14" s="3" t="s">
        <v>111</v>
      </c>
      <c r="C14" s="4" t="s">
        <v>6</v>
      </c>
      <c r="D14" s="4" t="s">
        <v>102</v>
      </c>
      <c r="E14" s="3" t="s">
        <v>103</v>
      </c>
      <c r="F14" s="3" t="s">
        <v>20</v>
      </c>
      <c r="G14" s="3" t="s">
        <v>104</v>
      </c>
      <c r="H14" s="4">
        <v>1</v>
      </c>
      <c r="I14" s="4">
        <v>4</v>
      </c>
      <c r="J14" s="4">
        <v>7</v>
      </c>
      <c r="K14" s="4">
        <v>6</v>
      </c>
      <c r="L14" s="4">
        <v>13</v>
      </c>
      <c r="M14" s="4">
        <f t="shared" si="0"/>
        <v>31</v>
      </c>
      <c r="N14" s="4">
        <v>11.4</v>
      </c>
      <c r="O14" s="4">
        <v>4.5</v>
      </c>
      <c r="P14" s="4">
        <v>7</v>
      </c>
      <c r="Q14" s="4">
        <v>13</v>
      </c>
      <c r="R14" s="4">
        <f t="shared" si="1"/>
        <v>35.9</v>
      </c>
      <c r="S14" s="13">
        <f t="shared" si="2"/>
        <v>37.24066390041493</v>
      </c>
      <c r="T14" s="13">
        <f t="shared" si="3"/>
        <v>68.24066390041493</v>
      </c>
      <c r="U14" s="5" t="s">
        <v>137</v>
      </c>
    </row>
    <row r="15" spans="1:21" ht="15" customHeight="1" x14ac:dyDescent="0.3">
      <c r="A15" s="4">
        <v>14</v>
      </c>
      <c r="B15" s="3" t="s">
        <v>50</v>
      </c>
      <c r="C15" s="4" t="s">
        <v>12</v>
      </c>
      <c r="D15" s="4" t="s">
        <v>7</v>
      </c>
      <c r="E15" s="3" t="s">
        <v>51</v>
      </c>
      <c r="F15" s="3" t="s">
        <v>10</v>
      </c>
      <c r="G15" s="3" t="s">
        <v>52</v>
      </c>
      <c r="H15" s="4">
        <v>0.5</v>
      </c>
      <c r="I15" s="4">
        <v>0</v>
      </c>
      <c r="J15" s="4">
        <v>9</v>
      </c>
      <c r="K15" s="4">
        <v>7.5</v>
      </c>
      <c r="L15" s="4">
        <v>15</v>
      </c>
      <c r="M15" s="4">
        <f t="shared" si="0"/>
        <v>32</v>
      </c>
      <c r="N15" s="4">
        <v>14</v>
      </c>
      <c r="O15" s="4">
        <v>0</v>
      </c>
      <c r="P15" s="4">
        <v>6</v>
      </c>
      <c r="Q15" s="4">
        <v>9</v>
      </c>
      <c r="R15" s="4">
        <f t="shared" si="1"/>
        <v>29</v>
      </c>
      <c r="S15" s="13">
        <f t="shared" si="2"/>
        <v>30.08298755186722</v>
      </c>
      <c r="T15" s="13">
        <f t="shared" si="3"/>
        <v>62.08298755186722</v>
      </c>
      <c r="U15" s="5" t="s">
        <v>137</v>
      </c>
    </row>
    <row r="16" spans="1:21" ht="15" customHeight="1" x14ac:dyDescent="0.3">
      <c r="A16" s="4">
        <v>15</v>
      </c>
      <c r="B16" s="3" t="s">
        <v>39</v>
      </c>
      <c r="C16" s="4" t="s">
        <v>12</v>
      </c>
      <c r="D16" s="4" t="s">
        <v>7</v>
      </c>
      <c r="E16" s="3" t="s">
        <v>40</v>
      </c>
      <c r="F16" s="3" t="s">
        <v>41</v>
      </c>
      <c r="G16" s="3" t="s">
        <v>42</v>
      </c>
      <c r="H16" s="4">
        <v>6.5</v>
      </c>
      <c r="I16" s="4">
        <v>4</v>
      </c>
      <c r="J16" s="4">
        <v>6</v>
      </c>
      <c r="K16" s="4">
        <v>9.5</v>
      </c>
      <c r="L16" s="4">
        <v>10.5</v>
      </c>
      <c r="M16" s="4">
        <f t="shared" si="0"/>
        <v>36.5</v>
      </c>
      <c r="N16" s="4">
        <v>12.6</v>
      </c>
      <c r="O16" s="4">
        <v>0</v>
      </c>
      <c r="P16" s="4">
        <v>6</v>
      </c>
      <c r="Q16" s="4">
        <v>0</v>
      </c>
      <c r="R16" s="4">
        <f t="shared" si="1"/>
        <v>18.600000000000001</v>
      </c>
      <c r="S16" s="13">
        <f t="shared" si="2"/>
        <v>19.294605809128633</v>
      </c>
      <c r="T16" s="13">
        <f t="shared" si="3"/>
        <v>55.794605809128633</v>
      </c>
      <c r="U16" s="5" t="s">
        <v>137</v>
      </c>
    </row>
    <row r="17" spans="1:21" s="7" customFormat="1" ht="15" customHeight="1" x14ac:dyDescent="0.3">
      <c r="A17" s="4">
        <v>16</v>
      </c>
      <c r="B17" s="3" t="s">
        <v>105</v>
      </c>
      <c r="C17" s="4" t="s">
        <v>12</v>
      </c>
      <c r="D17" s="4" t="s">
        <v>102</v>
      </c>
      <c r="E17" s="3" t="s">
        <v>106</v>
      </c>
      <c r="F17" s="3" t="s">
        <v>10</v>
      </c>
      <c r="G17" s="3" t="s">
        <v>107</v>
      </c>
      <c r="H17" s="4">
        <v>0.7</v>
      </c>
      <c r="I17" s="4">
        <v>8</v>
      </c>
      <c r="J17" s="4">
        <v>6</v>
      </c>
      <c r="K17" s="4">
        <v>4</v>
      </c>
      <c r="L17" s="4">
        <v>11</v>
      </c>
      <c r="M17" s="4">
        <f t="shared" si="0"/>
        <v>29.7</v>
      </c>
      <c r="N17" s="4">
        <v>14</v>
      </c>
      <c r="O17" s="4">
        <v>0</v>
      </c>
      <c r="P17" s="4">
        <v>3</v>
      </c>
      <c r="Q17" s="4">
        <v>0</v>
      </c>
      <c r="R17" s="4">
        <f t="shared" si="1"/>
        <v>17</v>
      </c>
      <c r="S17" s="13">
        <f t="shared" si="2"/>
        <v>17.63485477178423</v>
      </c>
      <c r="T17" s="13">
        <f t="shared" si="3"/>
        <v>47.334854771784229</v>
      </c>
      <c r="U17" s="5" t="s">
        <v>137</v>
      </c>
    </row>
    <row r="18" spans="1:21" ht="15" customHeight="1" x14ac:dyDescent="0.3">
      <c r="A18" s="4">
        <v>17</v>
      </c>
      <c r="B18" s="3" t="s">
        <v>108</v>
      </c>
      <c r="C18" s="4" t="s">
        <v>6</v>
      </c>
      <c r="D18" s="4" t="s">
        <v>102</v>
      </c>
      <c r="E18" s="3" t="s">
        <v>106</v>
      </c>
      <c r="F18" s="3" t="s">
        <v>10</v>
      </c>
      <c r="G18" s="3" t="s">
        <v>107</v>
      </c>
      <c r="H18" s="4">
        <v>7</v>
      </c>
      <c r="I18" s="4">
        <v>2.5</v>
      </c>
      <c r="J18" s="4">
        <v>5.5</v>
      </c>
      <c r="K18" s="4">
        <v>1</v>
      </c>
      <c r="L18" s="4">
        <v>13</v>
      </c>
      <c r="M18" s="4">
        <f t="shared" ref="M18:M33" si="4">SUM(H18:L18)</f>
        <v>29</v>
      </c>
      <c r="N18" s="4"/>
      <c r="O18" s="4"/>
      <c r="P18" s="4"/>
      <c r="Q18" s="4"/>
      <c r="R18" s="4"/>
      <c r="S18" s="4"/>
      <c r="T18" s="4"/>
      <c r="U18" s="5" t="s">
        <v>137</v>
      </c>
    </row>
    <row r="19" spans="1:21" ht="15" customHeight="1" x14ac:dyDescent="0.3">
      <c r="A19" s="4">
        <v>18</v>
      </c>
      <c r="B19" s="3" t="s">
        <v>53</v>
      </c>
      <c r="C19" s="4" t="s">
        <v>6</v>
      </c>
      <c r="D19" s="4" t="s">
        <v>7</v>
      </c>
      <c r="E19" s="3" t="s">
        <v>9</v>
      </c>
      <c r="F19" s="3" t="s">
        <v>10</v>
      </c>
      <c r="G19" s="3" t="s">
        <v>54</v>
      </c>
      <c r="H19" s="4">
        <v>5.8</v>
      </c>
      <c r="I19" s="4">
        <v>0.5</v>
      </c>
      <c r="J19" s="4">
        <v>6.5</v>
      </c>
      <c r="K19" s="4">
        <v>3</v>
      </c>
      <c r="L19" s="4">
        <v>13</v>
      </c>
      <c r="M19" s="4">
        <f t="shared" si="4"/>
        <v>28.8</v>
      </c>
      <c r="N19" s="4"/>
      <c r="O19" s="4"/>
      <c r="P19" s="4"/>
      <c r="Q19" s="4"/>
      <c r="R19" s="4"/>
      <c r="S19" s="4"/>
      <c r="T19" s="4"/>
      <c r="U19" s="5" t="s">
        <v>137</v>
      </c>
    </row>
    <row r="20" spans="1:21" ht="15" customHeight="1" x14ac:dyDescent="0.3">
      <c r="A20" s="4">
        <v>19</v>
      </c>
      <c r="B20" s="3" t="s">
        <v>114</v>
      </c>
      <c r="C20" s="4" t="s">
        <v>6</v>
      </c>
      <c r="D20" s="4" t="s">
        <v>102</v>
      </c>
      <c r="E20" s="3" t="s">
        <v>106</v>
      </c>
      <c r="F20" s="3" t="s">
        <v>10</v>
      </c>
      <c r="G20" s="3" t="s">
        <v>107</v>
      </c>
      <c r="H20" s="4">
        <v>0.7</v>
      </c>
      <c r="I20" s="4">
        <v>8</v>
      </c>
      <c r="J20" s="4">
        <v>7</v>
      </c>
      <c r="K20" s="4">
        <v>0</v>
      </c>
      <c r="L20" s="4">
        <v>13</v>
      </c>
      <c r="M20" s="4">
        <f t="shared" si="4"/>
        <v>28.7</v>
      </c>
      <c r="N20" s="4"/>
      <c r="O20" s="4"/>
      <c r="P20" s="4"/>
      <c r="Q20" s="4"/>
      <c r="R20" s="4"/>
      <c r="S20" s="4"/>
      <c r="T20" s="4"/>
      <c r="U20" s="5" t="s">
        <v>137</v>
      </c>
    </row>
    <row r="21" spans="1:21" ht="15" customHeight="1" x14ac:dyDescent="0.3">
      <c r="A21" s="4">
        <v>20</v>
      </c>
      <c r="B21" s="3" t="s">
        <v>127</v>
      </c>
      <c r="C21" s="4" t="s">
        <v>6</v>
      </c>
      <c r="D21" s="4" t="s">
        <v>102</v>
      </c>
      <c r="E21" s="3" t="s">
        <v>109</v>
      </c>
      <c r="F21" s="3" t="s">
        <v>13</v>
      </c>
      <c r="G21" s="3" t="s">
        <v>110</v>
      </c>
      <c r="H21" s="4">
        <v>2</v>
      </c>
      <c r="I21" s="4">
        <v>1</v>
      </c>
      <c r="J21" s="4">
        <v>7.5</v>
      </c>
      <c r="K21" s="4">
        <v>6</v>
      </c>
      <c r="L21" s="4">
        <v>11.5</v>
      </c>
      <c r="M21" s="4">
        <f t="shared" si="4"/>
        <v>28</v>
      </c>
      <c r="N21" s="4"/>
      <c r="O21" s="4"/>
      <c r="P21" s="4"/>
      <c r="Q21" s="4"/>
      <c r="R21" s="4"/>
      <c r="S21" s="4"/>
      <c r="T21" s="4"/>
      <c r="U21" s="5" t="s">
        <v>137</v>
      </c>
    </row>
    <row r="22" spans="1:21" ht="15" customHeight="1" x14ac:dyDescent="0.3">
      <c r="A22" s="4">
        <v>21</v>
      </c>
      <c r="B22" s="3" t="s">
        <v>124</v>
      </c>
      <c r="C22" s="4" t="s">
        <v>6</v>
      </c>
      <c r="D22" s="4" t="s">
        <v>102</v>
      </c>
      <c r="E22" s="3" t="s">
        <v>106</v>
      </c>
      <c r="F22" s="3" t="s">
        <v>10</v>
      </c>
      <c r="G22" s="3" t="s">
        <v>107</v>
      </c>
      <c r="H22" s="4">
        <v>1</v>
      </c>
      <c r="I22" s="4">
        <v>1</v>
      </c>
      <c r="J22" s="4">
        <v>7</v>
      </c>
      <c r="K22" s="4">
        <v>6</v>
      </c>
      <c r="L22" s="4">
        <v>13</v>
      </c>
      <c r="M22" s="4">
        <f t="shared" si="4"/>
        <v>28</v>
      </c>
      <c r="N22" s="4"/>
      <c r="O22" s="4"/>
      <c r="P22" s="4"/>
      <c r="Q22" s="4"/>
      <c r="R22" s="4"/>
      <c r="S22" s="4"/>
      <c r="T22" s="4"/>
      <c r="U22" s="5" t="s">
        <v>137</v>
      </c>
    </row>
    <row r="23" spans="1:21" ht="15" customHeight="1" x14ac:dyDescent="0.3">
      <c r="A23" s="4">
        <v>22</v>
      </c>
      <c r="B23" s="3" t="s">
        <v>55</v>
      </c>
      <c r="C23" s="4" t="s">
        <v>6</v>
      </c>
      <c r="D23" s="4" t="s">
        <v>7</v>
      </c>
      <c r="E23" s="3" t="s">
        <v>56</v>
      </c>
      <c r="F23" s="3" t="s">
        <v>43</v>
      </c>
      <c r="G23" s="3" t="s">
        <v>57</v>
      </c>
      <c r="H23" s="4">
        <v>2</v>
      </c>
      <c r="I23" s="4">
        <v>1.5</v>
      </c>
      <c r="J23" s="4">
        <v>4.5</v>
      </c>
      <c r="K23" s="4">
        <v>6</v>
      </c>
      <c r="L23" s="4">
        <v>13</v>
      </c>
      <c r="M23" s="4">
        <f t="shared" si="4"/>
        <v>27</v>
      </c>
      <c r="N23" s="4"/>
      <c r="O23" s="4"/>
      <c r="P23" s="4"/>
      <c r="Q23" s="4"/>
      <c r="R23" s="4"/>
      <c r="S23" s="4"/>
      <c r="T23" s="4"/>
      <c r="U23" s="5" t="s">
        <v>137</v>
      </c>
    </row>
    <row r="24" spans="1:21" ht="15" customHeight="1" x14ac:dyDescent="0.3">
      <c r="A24" s="4">
        <v>23</v>
      </c>
      <c r="B24" s="3" t="s">
        <v>101</v>
      </c>
      <c r="C24" s="4" t="s">
        <v>12</v>
      </c>
      <c r="D24" s="4" t="s">
        <v>7</v>
      </c>
      <c r="E24" s="3" t="s">
        <v>9</v>
      </c>
      <c r="F24" s="3" t="s">
        <v>10</v>
      </c>
      <c r="G24" s="3" t="s">
        <v>11</v>
      </c>
      <c r="H24" s="4">
        <v>5.8</v>
      </c>
      <c r="I24" s="4">
        <v>2.5</v>
      </c>
      <c r="J24" s="4">
        <v>7</v>
      </c>
      <c r="K24" s="4">
        <v>4</v>
      </c>
      <c r="L24" s="4">
        <v>7</v>
      </c>
      <c r="M24" s="4">
        <f t="shared" si="4"/>
        <v>26.3</v>
      </c>
      <c r="N24" s="4"/>
      <c r="O24" s="4"/>
      <c r="P24" s="4"/>
      <c r="Q24" s="4"/>
      <c r="R24" s="4"/>
      <c r="S24" s="4"/>
      <c r="T24" s="4"/>
      <c r="U24" s="5" t="s">
        <v>139</v>
      </c>
    </row>
    <row r="25" spans="1:21" ht="15" customHeight="1" x14ac:dyDescent="0.3">
      <c r="A25" s="4">
        <v>24</v>
      </c>
      <c r="B25" s="3" t="s">
        <v>58</v>
      </c>
      <c r="C25" s="4" t="s">
        <v>6</v>
      </c>
      <c r="D25" s="4" t="s">
        <v>7</v>
      </c>
      <c r="E25" s="3" t="s">
        <v>59</v>
      </c>
      <c r="F25" s="3" t="s">
        <v>10</v>
      </c>
      <c r="G25" s="3" t="s">
        <v>60</v>
      </c>
      <c r="H25" s="4">
        <v>1</v>
      </c>
      <c r="I25" s="4">
        <v>0.5</v>
      </c>
      <c r="J25" s="4">
        <v>9</v>
      </c>
      <c r="K25" s="4">
        <v>2</v>
      </c>
      <c r="L25" s="4">
        <v>13.5</v>
      </c>
      <c r="M25" s="4">
        <f t="shared" si="4"/>
        <v>26</v>
      </c>
      <c r="N25" s="4"/>
      <c r="O25" s="4"/>
      <c r="P25" s="4"/>
      <c r="Q25" s="4"/>
      <c r="R25" s="4"/>
      <c r="S25" s="4"/>
      <c r="T25" s="4"/>
      <c r="U25" s="5" t="s">
        <v>139</v>
      </c>
    </row>
    <row r="26" spans="1:21" ht="15" customHeight="1" x14ac:dyDescent="0.3">
      <c r="A26" s="4">
        <v>25</v>
      </c>
      <c r="B26" s="3" t="s">
        <v>33</v>
      </c>
      <c r="C26" s="4" t="s">
        <v>6</v>
      </c>
      <c r="D26" s="4" t="s">
        <v>7</v>
      </c>
      <c r="E26" s="3" t="s">
        <v>34</v>
      </c>
      <c r="F26" s="3" t="s">
        <v>17</v>
      </c>
      <c r="G26" s="3" t="s">
        <v>35</v>
      </c>
      <c r="H26" s="4">
        <v>5.5</v>
      </c>
      <c r="I26" s="4">
        <v>0</v>
      </c>
      <c r="J26" s="4">
        <v>6</v>
      </c>
      <c r="K26" s="4">
        <v>1</v>
      </c>
      <c r="L26" s="4">
        <v>13</v>
      </c>
      <c r="M26" s="4">
        <f t="shared" si="4"/>
        <v>25.5</v>
      </c>
      <c r="N26" s="4"/>
      <c r="O26" s="4"/>
      <c r="P26" s="4"/>
      <c r="Q26" s="4"/>
      <c r="R26" s="4"/>
      <c r="S26" s="4"/>
      <c r="T26" s="4"/>
      <c r="U26" s="5" t="s">
        <v>139</v>
      </c>
    </row>
    <row r="27" spans="1:21" ht="15" customHeight="1" x14ac:dyDescent="0.3">
      <c r="A27" s="4">
        <v>26</v>
      </c>
      <c r="B27" s="10" t="s">
        <v>129</v>
      </c>
      <c r="C27" s="5" t="s">
        <v>12</v>
      </c>
      <c r="D27" s="5" t="s">
        <v>7</v>
      </c>
      <c r="E27" s="11" t="s">
        <v>130</v>
      </c>
      <c r="F27" s="11" t="s">
        <v>10</v>
      </c>
      <c r="G27" s="12" t="s">
        <v>140</v>
      </c>
      <c r="H27" s="11">
        <v>5.7</v>
      </c>
      <c r="I27" s="11">
        <v>1</v>
      </c>
      <c r="J27" s="11">
        <v>4.5</v>
      </c>
      <c r="K27" s="11">
        <v>2</v>
      </c>
      <c r="L27" s="11">
        <v>12</v>
      </c>
      <c r="M27" s="4">
        <f t="shared" si="4"/>
        <v>25.2</v>
      </c>
      <c r="N27" s="4"/>
      <c r="O27" s="4"/>
      <c r="P27" s="4"/>
      <c r="Q27" s="4"/>
      <c r="R27" s="4"/>
      <c r="S27" s="4"/>
      <c r="T27" s="4"/>
      <c r="U27" s="5" t="s">
        <v>139</v>
      </c>
    </row>
    <row r="28" spans="1:21" ht="15" customHeight="1" x14ac:dyDescent="0.3">
      <c r="A28" s="4">
        <v>27</v>
      </c>
      <c r="B28" s="3" t="s">
        <v>115</v>
      </c>
      <c r="C28" s="4" t="s">
        <v>6</v>
      </c>
      <c r="D28" s="4" t="s">
        <v>102</v>
      </c>
      <c r="E28" s="3" t="s">
        <v>106</v>
      </c>
      <c r="F28" s="3" t="s">
        <v>10</v>
      </c>
      <c r="G28" s="3" t="s">
        <v>107</v>
      </c>
      <c r="H28" s="4">
        <v>7</v>
      </c>
      <c r="I28" s="4">
        <v>1</v>
      </c>
      <c r="J28" s="4">
        <v>4</v>
      </c>
      <c r="K28" s="4">
        <v>0</v>
      </c>
      <c r="L28" s="4">
        <v>13</v>
      </c>
      <c r="M28" s="4">
        <f t="shared" si="4"/>
        <v>25</v>
      </c>
      <c r="N28" s="4"/>
      <c r="O28" s="4"/>
      <c r="P28" s="4"/>
      <c r="Q28" s="4"/>
      <c r="R28" s="4"/>
      <c r="S28" s="4"/>
      <c r="T28" s="4"/>
      <c r="U28" s="5" t="s">
        <v>139</v>
      </c>
    </row>
    <row r="29" spans="1:21" ht="15" customHeight="1" x14ac:dyDescent="0.3">
      <c r="A29" s="4">
        <v>28</v>
      </c>
      <c r="B29" s="3" t="s">
        <v>94</v>
      </c>
      <c r="C29" s="4" t="s">
        <v>12</v>
      </c>
      <c r="D29" s="4" t="s">
        <v>7</v>
      </c>
      <c r="E29" s="3" t="s">
        <v>95</v>
      </c>
      <c r="F29" s="3" t="s">
        <v>8</v>
      </c>
      <c r="G29" s="3" t="s">
        <v>96</v>
      </c>
      <c r="H29" s="4">
        <v>5.5</v>
      </c>
      <c r="I29" s="4">
        <v>2.5</v>
      </c>
      <c r="J29" s="4">
        <v>6.5</v>
      </c>
      <c r="K29" s="4">
        <v>5</v>
      </c>
      <c r="L29" s="4">
        <v>5</v>
      </c>
      <c r="M29" s="4">
        <f t="shared" si="4"/>
        <v>24.5</v>
      </c>
      <c r="N29" s="4"/>
      <c r="O29" s="4"/>
      <c r="P29" s="4"/>
      <c r="Q29" s="4"/>
      <c r="R29" s="4"/>
      <c r="S29" s="4"/>
      <c r="T29" s="4"/>
      <c r="U29" s="5" t="s">
        <v>139</v>
      </c>
    </row>
    <row r="30" spans="1:21" ht="15" customHeight="1" x14ac:dyDescent="0.3">
      <c r="A30" s="4">
        <v>29</v>
      </c>
      <c r="B30" s="3" t="s">
        <v>113</v>
      </c>
      <c r="C30" s="4" t="s">
        <v>6</v>
      </c>
      <c r="D30" s="4" t="s">
        <v>102</v>
      </c>
      <c r="E30" s="3" t="s">
        <v>106</v>
      </c>
      <c r="F30" s="3" t="s">
        <v>10</v>
      </c>
      <c r="G30" s="3" t="s">
        <v>107</v>
      </c>
      <c r="H30" s="4">
        <v>0.5</v>
      </c>
      <c r="I30" s="4">
        <v>3.5</v>
      </c>
      <c r="J30" s="4">
        <v>7</v>
      </c>
      <c r="K30" s="4">
        <v>0</v>
      </c>
      <c r="L30" s="4">
        <v>13.5</v>
      </c>
      <c r="M30" s="4">
        <f t="shared" si="4"/>
        <v>24.5</v>
      </c>
      <c r="N30" s="4"/>
      <c r="O30" s="4"/>
      <c r="P30" s="4"/>
      <c r="Q30" s="4"/>
      <c r="R30" s="4"/>
      <c r="S30" s="4"/>
      <c r="T30" s="4"/>
      <c r="U30" s="5" t="s">
        <v>139</v>
      </c>
    </row>
    <row r="31" spans="1:21" ht="15" customHeight="1" x14ac:dyDescent="0.3">
      <c r="A31" s="4">
        <v>30</v>
      </c>
      <c r="B31" s="3" t="s">
        <v>128</v>
      </c>
      <c r="C31" s="4" t="s">
        <v>6</v>
      </c>
      <c r="D31" s="4" t="s">
        <v>102</v>
      </c>
      <c r="E31" s="3" t="s">
        <v>106</v>
      </c>
      <c r="F31" s="3" t="s">
        <v>10</v>
      </c>
      <c r="G31" s="3" t="s">
        <v>107</v>
      </c>
      <c r="H31" s="4">
        <v>0.5</v>
      </c>
      <c r="I31" s="4">
        <v>1.5</v>
      </c>
      <c r="J31" s="4">
        <v>7</v>
      </c>
      <c r="K31" s="4">
        <v>2</v>
      </c>
      <c r="L31" s="4">
        <v>13</v>
      </c>
      <c r="M31" s="4">
        <f t="shared" si="4"/>
        <v>24</v>
      </c>
      <c r="N31" s="4"/>
      <c r="O31" s="4"/>
      <c r="P31" s="4"/>
      <c r="Q31" s="4"/>
      <c r="R31" s="4"/>
      <c r="S31" s="4"/>
      <c r="T31" s="4"/>
      <c r="U31" s="5" t="s">
        <v>139</v>
      </c>
    </row>
    <row r="32" spans="1:21" ht="15" customHeight="1" x14ac:dyDescent="0.3">
      <c r="A32" s="4">
        <v>31</v>
      </c>
      <c r="B32" s="3" t="s">
        <v>97</v>
      </c>
      <c r="C32" s="4" t="s">
        <v>6</v>
      </c>
      <c r="D32" s="4" t="s">
        <v>7</v>
      </c>
      <c r="E32" s="3" t="s">
        <v>98</v>
      </c>
      <c r="F32" s="3" t="s">
        <v>99</v>
      </c>
      <c r="G32" s="3" t="s">
        <v>100</v>
      </c>
      <c r="H32" s="4">
        <v>2</v>
      </c>
      <c r="I32" s="4">
        <v>0.5</v>
      </c>
      <c r="J32" s="4">
        <v>6</v>
      </c>
      <c r="K32" s="4">
        <v>4</v>
      </c>
      <c r="L32" s="4">
        <v>11.5</v>
      </c>
      <c r="M32" s="4">
        <f t="shared" si="4"/>
        <v>24</v>
      </c>
      <c r="N32" s="4"/>
      <c r="O32" s="4"/>
      <c r="P32" s="4"/>
      <c r="Q32" s="4"/>
      <c r="R32" s="4"/>
      <c r="S32" s="4"/>
      <c r="T32" s="4"/>
      <c r="U32" s="5" t="s">
        <v>139</v>
      </c>
    </row>
    <row r="33" spans="1:21" s="9" customFormat="1" ht="15" customHeight="1" x14ac:dyDescent="0.3">
      <c r="A33" s="4">
        <v>32</v>
      </c>
      <c r="B33" s="3" t="s">
        <v>44</v>
      </c>
      <c r="C33" s="4" t="s">
        <v>12</v>
      </c>
      <c r="D33" s="4" t="s">
        <v>7</v>
      </c>
      <c r="E33" s="3" t="s">
        <v>22</v>
      </c>
      <c r="F33" s="3" t="s">
        <v>23</v>
      </c>
      <c r="G33" s="3" t="s">
        <v>24</v>
      </c>
      <c r="H33" s="4">
        <v>0.5</v>
      </c>
      <c r="I33" s="4">
        <v>3.5</v>
      </c>
      <c r="J33" s="4">
        <v>7</v>
      </c>
      <c r="K33" s="4">
        <v>0</v>
      </c>
      <c r="L33" s="4">
        <v>13</v>
      </c>
      <c r="M33" s="4">
        <f t="shared" si="4"/>
        <v>24</v>
      </c>
      <c r="N33" s="4"/>
      <c r="O33" s="4"/>
      <c r="P33" s="4"/>
      <c r="Q33" s="4"/>
      <c r="R33" s="4"/>
      <c r="S33" s="4"/>
      <c r="T33" s="4"/>
      <c r="U33" s="5" t="s">
        <v>139</v>
      </c>
    </row>
    <row r="34" spans="1:21" s="8" customFormat="1" ht="15" customHeight="1" x14ac:dyDescent="0.25">
      <c r="A34" s="4">
        <v>33</v>
      </c>
      <c r="B34" s="3" t="s">
        <v>123</v>
      </c>
      <c r="C34" s="4" t="s">
        <v>12</v>
      </c>
      <c r="D34" s="4" t="s">
        <v>102</v>
      </c>
      <c r="E34" s="3" t="s">
        <v>106</v>
      </c>
      <c r="F34" s="3" t="s">
        <v>10</v>
      </c>
      <c r="G34" s="3" t="s">
        <v>107</v>
      </c>
      <c r="H34" s="4">
        <v>1.2</v>
      </c>
      <c r="I34" s="4">
        <v>1.5</v>
      </c>
      <c r="J34" s="4">
        <v>8</v>
      </c>
      <c r="K34" s="4">
        <v>2</v>
      </c>
      <c r="L34" s="4">
        <v>11</v>
      </c>
      <c r="M34" s="4">
        <f t="shared" ref="M34:M45" si="5">SUM(H34:L34)</f>
        <v>23.7</v>
      </c>
      <c r="N34" s="4"/>
      <c r="O34" s="4"/>
      <c r="P34" s="4"/>
      <c r="Q34" s="4"/>
      <c r="R34" s="4"/>
      <c r="S34" s="4"/>
      <c r="T34" s="4"/>
      <c r="U34" s="5"/>
    </row>
    <row r="35" spans="1:21" s="8" customFormat="1" ht="15" customHeight="1" x14ac:dyDescent="0.25">
      <c r="A35" s="4">
        <v>34</v>
      </c>
      <c r="B35" s="3" t="s">
        <v>47</v>
      </c>
      <c r="C35" s="4" t="s">
        <v>6</v>
      </c>
      <c r="D35" s="4" t="s">
        <v>7</v>
      </c>
      <c r="E35" s="3" t="s">
        <v>48</v>
      </c>
      <c r="F35" s="3" t="s">
        <v>41</v>
      </c>
      <c r="G35" s="3" t="s">
        <v>49</v>
      </c>
      <c r="H35" s="4">
        <v>7</v>
      </c>
      <c r="I35" s="4">
        <v>2.5</v>
      </c>
      <c r="J35" s="4">
        <v>6.5</v>
      </c>
      <c r="K35" s="4">
        <v>2</v>
      </c>
      <c r="L35" s="4">
        <v>5</v>
      </c>
      <c r="M35" s="4">
        <f t="shared" si="5"/>
        <v>23</v>
      </c>
      <c r="N35" s="4"/>
      <c r="O35" s="4"/>
      <c r="P35" s="4"/>
      <c r="Q35" s="4"/>
      <c r="R35" s="4"/>
      <c r="S35" s="4"/>
      <c r="T35" s="4"/>
      <c r="U35" s="5"/>
    </row>
    <row r="36" spans="1:21" s="8" customFormat="1" ht="15" customHeight="1" x14ac:dyDescent="0.25">
      <c r="A36" s="4">
        <v>35</v>
      </c>
      <c r="B36" s="3" t="s">
        <v>76</v>
      </c>
      <c r="C36" s="4" t="s">
        <v>12</v>
      </c>
      <c r="D36" s="4" t="s">
        <v>7</v>
      </c>
      <c r="E36" s="3" t="s">
        <v>77</v>
      </c>
      <c r="F36" s="3" t="s">
        <v>46</v>
      </c>
      <c r="G36" s="3" t="s">
        <v>78</v>
      </c>
      <c r="H36" s="4">
        <v>0</v>
      </c>
      <c r="I36" s="4">
        <v>0.5</v>
      </c>
      <c r="J36" s="4">
        <v>3.5</v>
      </c>
      <c r="K36" s="4">
        <v>2</v>
      </c>
      <c r="L36" s="4">
        <v>13.5</v>
      </c>
      <c r="M36" s="4">
        <f t="shared" si="5"/>
        <v>19.5</v>
      </c>
      <c r="N36" s="4"/>
      <c r="O36" s="4"/>
      <c r="P36" s="4"/>
      <c r="Q36" s="4"/>
      <c r="R36" s="4"/>
      <c r="S36" s="4"/>
      <c r="T36" s="4"/>
      <c r="U36" s="5"/>
    </row>
    <row r="37" spans="1:21" s="8" customFormat="1" ht="15" customHeight="1" x14ac:dyDescent="0.25">
      <c r="A37" s="4">
        <v>36</v>
      </c>
      <c r="B37" s="3" t="s">
        <v>65</v>
      </c>
      <c r="C37" s="4" t="s">
        <v>6</v>
      </c>
      <c r="D37" s="4" t="s">
        <v>7</v>
      </c>
      <c r="E37" s="3" t="s">
        <v>66</v>
      </c>
      <c r="F37" s="3" t="s">
        <v>67</v>
      </c>
      <c r="G37" s="3" t="s">
        <v>68</v>
      </c>
      <c r="H37" s="4">
        <v>0</v>
      </c>
      <c r="I37" s="4">
        <v>0</v>
      </c>
      <c r="J37" s="4">
        <v>3.5</v>
      </c>
      <c r="K37" s="4">
        <v>2</v>
      </c>
      <c r="L37" s="4">
        <v>13.5</v>
      </c>
      <c r="M37" s="4">
        <f t="shared" si="5"/>
        <v>19</v>
      </c>
      <c r="N37" s="4"/>
      <c r="O37" s="4"/>
      <c r="P37" s="4"/>
      <c r="Q37" s="4"/>
      <c r="R37" s="4"/>
      <c r="S37" s="4"/>
      <c r="T37" s="4"/>
      <c r="U37" s="5"/>
    </row>
    <row r="38" spans="1:21" s="8" customFormat="1" ht="15" customHeight="1" x14ac:dyDescent="0.25">
      <c r="A38" s="4">
        <v>37</v>
      </c>
      <c r="B38" s="3" t="s">
        <v>69</v>
      </c>
      <c r="C38" s="4" t="s">
        <v>12</v>
      </c>
      <c r="D38" s="4" t="s">
        <v>7</v>
      </c>
      <c r="E38" s="3" t="s">
        <v>25</v>
      </c>
      <c r="F38" s="3" t="s">
        <v>26</v>
      </c>
      <c r="G38" s="3" t="s">
        <v>27</v>
      </c>
      <c r="H38" s="4">
        <v>2</v>
      </c>
      <c r="I38" s="4">
        <v>0</v>
      </c>
      <c r="J38" s="4">
        <v>3.5</v>
      </c>
      <c r="K38" s="4">
        <v>4</v>
      </c>
      <c r="L38" s="4">
        <v>8</v>
      </c>
      <c r="M38" s="4">
        <f t="shared" si="5"/>
        <v>17.5</v>
      </c>
      <c r="N38" s="4"/>
      <c r="O38" s="4"/>
      <c r="P38" s="4"/>
      <c r="Q38" s="4"/>
      <c r="R38" s="4"/>
      <c r="S38" s="4"/>
      <c r="T38" s="4"/>
      <c r="U38" s="5"/>
    </row>
    <row r="39" spans="1:21" s="8" customFormat="1" ht="15" customHeight="1" x14ac:dyDescent="0.25">
      <c r="A39" s="4">
        <v>38</v>
      </c>
      <c r="B39" s="3" t="s">
        <v>84</v>
      </c>
      <c r="C39" s="4" t="s">
        <v>6</v>
      </c>
      <c r="D39" s="4" t="s">
        <v>7</v>
      </c>
      <c r="E39" s="3" t="s">
        <v>85</v>
      </c>
      <c r="F39" s="3" t="s">
        <v>23</v>
      </c>
      <c r="G39" s="3" t="s">
        <v>86</v>
      </c>
      <c r="H39" s="4">
        <v>0.5</v>
      </c>
      <c r="I39" s="4">
        <v>0</v>
      </c>
      <c r="J39" s="4">
        <v>4.5</v>
      </c>
      <c r="K39" s="4">
        <v>0</v>
      </c>
      <c r="L39" s="4">
        <v>12</v>
      </c>
      <c r="M39" s="4">
        <f t="shared" si="5"/>
        <v>17</v>
      </c>
      <c r="N39" s="4"/>
      <c r="O39" s="4"/>
      <c r="P39" s="4"/>
      <c r="Q39" s="4"/>
      <c r="R39" s="4"/>
      <c r="S39" s="4"/>
      <c r="T39" s="4"/>
      <c r="U39" s="5"/>
    </row>
    <row r="40" spans="1:21" s="8" customFormat="1" ht="15" customHeight="1" x14ac:dyDescent="0.25">
      <c r="A40" s="4">
        <v>39</v>
      </c>
      <c r="B40" s="3" t="s">
        <v>18</v>
      </c>
      <c r="C40" s="4" t="s">
        <v>12</v>
      </c>
      <c r="D40" s="4" t="s">
        <v>7</v>
      </c>
      <c r="E40" s="3" t="s">
        <v>19</v>
      </c>
      <c r="F40" s="3" t="s">
        <v>20</v>
      </c>
      <c r="G40" s="3" t="s">
        <v>21</v>
      </c>
      <c r="H40" s="4">
        <v>1</v>
      </c>
      <c r="I40" s="4">
        <v>1</v>
      </c>
      <c r="J40" s="4">
        <v>7</v>
      </c>
      <c r="K40" s="4">
        <v>4</v>
      </c>
      <c r="L40" s="4">
        <v>3</v>
      </c>
      <c r="M40" s="4">
        <f t="shared" si="5"/>
        <v>16</v>
      </c>
      <c r="N40" s="4"/>
      <c r="O40" s="4"/>
      <c r="P40" s="4"/>
      <c r="Q40" s="4"/>
      <c r="R40" s="4"/>
      <c r="S40" s="4"/>
      <c r="T40" s="4"/>
      <c r="U40" s="5"/>
    </row>
    <row r="41" spans="1:21" s="8" customFormat="1" ht="15" customHeight="1" x14ac:dyDescent="0.25">
      <c r="A41" s="4">
        <v>40</v>
      </c>
      <c r="B41" s="3" t="s">
        <v>90</v>
      </c>
      <c r="C41" s="4" t="s">
        <v>12</v>
      </c>
      <c r="D41" s="4" t="s">
        <v>7</v>
      </c>
      <c r="E41" s="3" t="s">
        <v>91</v>
      </c>
      <c r="F41" s="3" t="s">
        <v>92</v>
      </c>
      <c r="G41" s="3" t="s">
        <v>93</v>
      </c>
      <c r="H41" s="4">
        <v>1.2</v>
      </c>
      <c r="I41" s="4">
        <v>1.5</v>
      </c>
      <c r="J41" s="4">
        <v>3.5</v>
      </c>
      <c r="K41" s="4">
        <v>0</v>
      </c>
      <c r="L41" s="4">
        <v>9.5</v>
      </c>
      <c r="M41" s="4">
        <f t="shared" si="5"/>
        <v>15.7</v>
      </c>
      <c r="N41" s="4"/>
      <c r="O41" s="4"/>
      <c r="P41" s="4"/>
      <c r="Q41" s="4"/>
      <c r="R41" s="4"/>
      <c r="S41" s="4"/>
      <c r="T41" s="4"/>
      <c r="U41" s="5"/>
    </row>
    <row r="42" spans="1:21" s="8" customFormat="1" ht="15" customHeight="1" x14ac:dyDescent="0.25">
      <c r="A42" s="4">
        <v>41</v>
      </c>
      <c r="B42" s="3" t="s">
        <v>70</v>
      </c>
      <c r="C42" s="4" t="s">
        <v>6</v>
      </c>
      <c r="D42" s="4" t="s">
        <v>7</v>
      </c>
      <c r="E42" s="3" t="s">
        <v>71</v>
      </c>
      <c r="F42" s="3" t="s">
        <v>72</v>
      </c>
      <c r="G42" s="3" t="s">
        <v>73</v>
      </c>
      <c r="H42" s="4">
        <v>2</v>
      </c>
      <c r="I42" s="4">
        <v>0</v>
      </c>
      <c r="J42" s="4">
        <v>3</v>
      </c>
      <c r="K42" s="4">
        <v>3</v>
      </c>
      <c r="L42" s="4">
        <v>7.5</v>
      </c>
      <c r="M42" s="4">
        <f t="shared" si="5"/>
        <v>15.5</v>
      </c>
      <c r="N42" s="4"/>
      <c r="O42" s="4"/>
      <c r="P42" s="4"/>
      <c r="Q42" s="4"/>
      <c r="R42" s="4"/>
      <c r="S42" s="4"/>
      <c r="T42" s="4"/>
      <c r="U42" s="5"/>
    </row>
    <row r="43" spans="1:21" s="8" customFormat="1" ht="15" customHeight="1" x14ac:dyDescent="0.25">
      <c r="A43" s="4">
        <v>42</v>
      </c>
      <c r="B43" s="3" t="s">
        <v>122</v>
      </c>
      <c r="C43" s="4" t="s">
        <v>12</v>
      </c>
      <c r="D43" s="4" t="s">
        <v>102</v>
      </c>
      <c r="E43" s="3" t="s">
        <v>106</v>
      </c>
      <c r="F43" s="3" t="s">
        <v>10</v>
      </c>
      <c r="G43" s="3" t="s">
        <v>107</v>
      </c>
      <c r="H43" s="4">
        <v>0</v>
      </c>
      <c r="I43" s="4">
        <v>0</v>
      </c>
      <c r="J43" s="4">
        <v>3.5</v>
      </c>
      <c r="K43" s="4">
        <v>2</v>
      </c>
      <c r="L43" s="4">
        <v>10</v>
      </c>
      <c r="M43" s="4">
        <f t="shared" si="5"/>
        <v>15.5</v>
      </c>
      <c r="N43" s="4"/>
      <c r="O43" s="4"/>
      <c r="P43" s="4"/>
      <c r="Q43" s="4"/>
      <c r="R43" s="4"/>
      <c r="S43" s="4"/>
      <c r="T43" s="4"/>
      <c r="U43" s="5"/>
    </row>
    <row r="44" spans="1:21" s="8" customFormat="1" ht="15" customHeight="1" x14ac:dyDescent="0.25">
      <c r="A44" s="4">
        <v>43</v>
      </c>
      <c r="B44" s="3" t="s">
        <v>121</v>
      </c>
      <c r="C44" s="4" t="s">
        <v>12</v>
      </c>
      <c r="D44" s="4" t="s">
        <v>102</v>
      </c>
      <c r="E44" s="3" t="s">
        <v>117</v>
      </c>
      <c r="F44" s="3" t="s">
        <v>36</v>
      </c>
      <c r="G44" s="3" t="s">
        <v>118</v>
      </c>
      <c r="H44" s="4">
        <v>1</v>
      </c>
      <c r="I44" s="4">
        <v>1.5</v>
      </c>
      <c r="J44" s="4">
        <v>4.5</v>
      </c>
      <c r="K44" s="4">
        <v>2</v>
      </c>
      <c r="L44" s="4">
        <v>5</v>
      </c>
      <c r="M44" s="4">
        <f t="shared" si="5"/>
        <v>14</v>
      </c>
      <c r="N44" s="4"/>
      <c r="O44" s="4"/>
      <c r="P44" s="4"/>
      <c r="Q44" s="4"/>
      <c r="R44" s="4"/>
      <c r="S44" s="4"/>
      <c r="T44" s="4"/>
      <c r="U44" s="5"/>
    </row>
    <row r="45" spans="1:21" s="8" customFormat="1" ht="15" customHeight="1" x14ac:dyDescent="0.25">
      <c r="A45" s="4">
        <v>44</v>
      </c>
      <c r="B45" s="3" t="s">
        <v>126</v>
      </c>
      <c r="C45" s="4" t="s">
        <v>12</v>
      </c>
      <c r="D45" s="4" t="s">
        <v>102</v>
      </c>
      <c r="E45" s="3" t="s">
        <v>106</v>
      </c>
      <c r="F45" s="3" t="s">
        <v>10</v>
      </c>
      <c r="G45" s="3" t="s">
        <v>107</v>
      </c>
      <c r="H45" s="4">
        <v>2</v>
      </c>
      <c r="I45" s="4">
        <v>1</v>
      </c>
      <c r="J45" s="4">
        <v>4</v>
      </c>
      <c r="K45" s="4">
        <v>0</v>
      </c>
      <c r="L45" s="4">
        <v>6.5</v>
      </c>
      <c r="M45" s="4">
        <f t="shared" si="5"/>
        <v>13.5</v>
      </c>
      <c r="N45" s="4"/>
      <c r="O45" s="4"/>
      <c r="P45" s="4"/>
      <c r="Q45" s="4"/>
      <c r="R45" s="4"/>
      <c r="S45" s="4"/>
      <c r="T45" s="4"/>
      <c r="U45" s="5"/>
    </row>
  </sheetData>
  <autoFilter ref="A1:U29">
    <sortState ref="A2:N29">
      <sortCondition descending="1" ref="M1:M29"/>
    </sortState>
  </autoFilter>
  <sortState ref="A2:T17">
    <sortCondition descending="1" ref="T2:T17"/>
  </sortState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Pozvani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Korisnik</cp:lastModifiedBy>
  <cp:lastPrinted>2026-05-19T16:20:20Z</cp:lastPrinted>
  <dcterms:created xsi:type="dcterms:W3CDTF">2026-03-24T21:25:14Z</dcterms:created>
  <dcterms:modified xsi:type="dcterms:W3CDTF">2026-05-21T19:50:20Z</dcterms:modified>
</cp:coreProperties>
</file>